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20" windowWidth="21600" windowHeight="648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nm.Print_Area" localSheetId="0">'Sheet1'!$A$2:$H$25</definedName>
  </definedNames>
  <calcPr fullCalcOnLoad="1"/>
</workbook>
</file>

<file path=xl/sharedStrings.xml><?xml version="1.0" encoding="utf-8"?>
<sst xmlns="http://schemas.openxmlformats.org/spreadsheetml/2006/main" count="16" uniqueCount="16">
  <si>
    <t>Real &amp; Personal</t>
  </si>
  <si>
    <t>Motor Vehicles</t>
  </si>
  <si>
    <t>Mobile Homes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</si>
  <si>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</si>
  <si>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</si>
  <si>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</si>
  <si>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</si>
  <si>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</si>
  <si>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</si>
  <si>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Net Taxes Levied</t>
  </si>
  <si>
    <t>NOTICE</t>
  </si>
  <si>
    <t>City of Auburn       Gwinnett District</t>
  </si>
  <si>
    <t>Net Tax $ Increase</t>
  </si>
  <si>
    <t>Net Tax % Increase</t>
  </si>
  <si>
    <t xml:space="preserve">   The City of Auburn City Council does hereby announce that the millage rate will be set at a meeting to be held at the Auburn Courthouse/ Council Chambers located at 1361 Fourth Avenue, Auburn, Georgia on October 5, 2023 at 5:00 PM and pursuant to the requirements of O.C.G.A. § 48-5-32 does hereby publish the following presentation of the current year's tax digest and levy, along with the history of the tax digest and levy for the past five years.  </t>
  </si>
  <si>
    <t>CURRENT 2023 TAX DIGEST AND 5 YEAR HISTORY OF LEVY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</si>
</sst>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0.0%"/>
    <numFmt numFmtId="169" formatCode="0.000%"/>
    <numFmt numFmtId="170" formatCode="0.000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7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0" fontId="4" fillId="0" borderId="10" xfId="59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164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0" fontId="4" fillId="0" borderId="14" xfId="59" applyNumberFormat="1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164" fontId="3" fillId="3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94" zoomScaleNormal="94" zoomScalePageLayoutView="0" workbookViewId="0" topLeftCell="A1">
      <selection activeCell="A8" sqref="A8:H8"/>
    </sheetView>
  </sheetViews>
  <sheetFormatPr defaultColWidth="9.140625" defaultRowHeight="12.75"/>
  <cols>
    <col min="1" max="1" width="19.8515625" style="1" customWidth="1"/>
    <col min="2" max="2" width="13.421875" style="1" hidden="1" customWidth="1"/>
    <col min="3" max="9" width="13.421875" style="1" customWidth="1"/>
    <col min="10" max="11" width="6.28125" style="0" customWidth="1"/>
  </cols>
  <sheetData>
    <row r="1" ht="17.25" customHeight="1" thickBot="1"/>
    <row r="2" spans="1:10" ht="23.25" customHeight="1">
      <c r="A2" s="45" t="s">
        <v>10</v>
      </c>
      <c r="B2" s="46"/>
      <c r="C2" s="46"/>
      <c r="D2" s="46"/>
      <c r="E2" s="46"/>
      <c r="F2" s="46"/>
      <c r="G2" s="46"/>
      <c r="H2" s="46"/>
      <c r="I2" s="36"/>
      <c r="J2" s="1"/>
    </row>
    <row r="3" spans="1:10" ht="35.25" customHeight="1">
      <c r="A3" s="41" t="s">
        <v>14</v>
      </c>
      <c r="B3" s="42"/>
      <c r="C3" s="42"/>
      <c r="D3" s="42"/>
      <c r="E3" s="42"/>
      <c r="F3" s="42"/>
      <c r="G3" s="42"/>
      <c r="H3" s="43"/>
      <c r="I3" s="22"/>
      <c r="J3" s="1"/>
    </row>
    <row r="4" spans="1:10" ht="14.25" customHeight="1">
      <c r="A4" s="44"/>
      <c r="B4" s="42"/>
      <c r="C4" s="42"/>
      <c r="D4" s="42"/>
      <c r="E4" s="42"/>
      <c r="F4" s="42"/>
      <c r="G4" s="42"/>
      <c r="H4" s="43"/>
      <c r="I4" s="22"/>
      <c r="J4" s="1"/>
    </row>
    <row r="5" spans="1:10" ht="6" customHeight="1" hidden="1">
      <c r="A5" s="44"/>
      <c r="B5" s="42"/>
      <c r="C5" s="42"/>
      <c r="D5" s="42"/>
      <c r="E5" s="42"/>
      <c r="F5" s="42"/>
      <c r="G5" s="42"/>
      <c r="H5" s="43"/>
      <c r="I5" s="22"/>
      <c r="J5" s="1"/>
    </row>
    <row r="6" spans="1:10" ht="9.75" customHeight="1" hidden="1">
      <c r="A6" s="44"/>
      <c r="B6" s="42"/>
      <c r="C6" s="42"/>
      <c r="D6" s="42"/>
      <c r="E6" s="42"/>
      <c r="F6" s="42"/>
      <c r="G6" s="42"/>
      <c r="H6" s="43"/>
      <c r="I6" s="22"/>
      <c r="J6" s="1"/>
    </row>
    <row r="7" spans="1:10" s="13" customFormat="1" ht="9.75" customHeight="1">
      <c r="A7" s="14"/>
      <c r="B7" s="15"/>
      <c r="C7" s="15"/>
      <c r="D7" s="15"/>
      <c r="E7" s="15"/>
      <c r="F7" s="15"/>
      <c r="G7" s="15"/>
      <c r="H7" s="12"/>
      <c r="I7" s="15"/>
      <c r="J7" s="15"/>
    </row>
    <row r="8" spans="1:10" s="11" customFormat="1" ht="15.75">
      <c r="A8" s="37" t="s">
        <v>15</v>
      </c>
      <c r="B8" s="38"/>
      <c r="C8" s="38"/>
      <c r="D8" s="38"/>
      <c r="E8" s="38"/>
      <c r="F8" s="39"/>
      <c r="G8" s="39"/>
      <c r="H8" s="40"/>
      <c r="I8" s="23"/>
      <c r="J8" s="23"/>
    </row>
    <row r="9" spans="1:9" s="13" customFormat="1" ht="9.75" customHeight="1">
      <c r="A9" s="3"/>
      <c r="B9" s="2"/>
      <c r="C9" s="2"/>
      <c r="D9" s="2"/>
      <c r="E9" s="34"/>
      <c r="F9" s="34"/>
      <c r="G9" s="24"/>
      <c r="H9" s="24"/>
      <c r="I9" s="15"/>
    </row>
    <row r="10" spans="1:8" s="20" customFormat="1" ht="25.5">
      <c r="A10" s="18" t="s">
        <v>11</v>
      </c>
      <c r="B10" s="19">
        <v>2005</v>
      </c>
      <c r="C10" s="25">
        <v>2018</v>
      </c>
      <c r="D10" s="25">
        <v>2019</v>
      </c>
      <c r="E10" s="25">
        <v>2020</v>
      </c>
      <c r="F10" s="25">
        <v>2021</v>
      </c>
      <c r="G10" s="25">
        <v>2022</v>
      </c>
      <c r="H10" s="25">
        <v>2023</v>
      </c>
    </row>
    <row r="11" spans="1:9" ht="18.75" customHeight="1" hidden="1" thickBot="1">
      <c r="A11" s="3"/>
      <c r="B11" s="6"/>
      <c r="C11" s="26"/>
      <c r="D11" s="26"/>
      <c r="E11" s="26"/>
      <c r="F11" s="26"/>
      <c r="G11" s="26"/>
      <c r="H11" s="26"/>
      <c r="I11"/>
    </row>
    <row r="12" spans="1:9" ht="12.75">
      <c r="A12" s="3" t="s">
        <v>0</v>
      </c>
      <c r="B12" s="16">
        <v>4709110</v>
      </c>
      <c r="C12" s="29">
        <v>5856190</v>
      </c>
      <c r="D12" s="29">
        <v>5891870</v>
      </c>
      <c r="E12" s="29">
        <v>6785280</v>
      </c>
      <c r="F12" s="29">
        <v>6890160</v>
      </c>
      <c r="G12" s="29">
        <v>8836340</v>
      </c>
      <c r="H12" s="29">
        <v>11819660</v>
      </c>
      <c r="I12"/>
    </row>
    <row r="13" spans="1:9" ht="12.75">
      <c r="A13" s="3" t="s">
        <v>1</v>
      </c>
      <c r="B13" s="16">
        <v>431510</v>
      </c>
      <c r="C13" s="29">
        <v>81580</v>
      </c>
      <c r="D13" s="29">
        <v>78150</v>
      </c>
      <c r="E13" s="29">
        <v>88080</v>
      </c>
      <c r="F13" s="29">
        <v>87610</v>
      </c>
      <c r="G13" s="29">
        <v>63810</v>
      </c>
      <c r="H13" s="29">
        <v>88730</v>
      </c>
      <c r="I13"/>
    </row>
    <row r="14" spans="1:9" ht="12.75">
      <c r="A14" s="3" t="s">
        <v>2</v>
      </c>
      <c r="B14" s="6"/>
      <c r="C14" s="33">
        <v>1880</v>
      </c>
      <c r="D14" s="33">
        <v>1880</v>
      </c>
      <c r="E14" s="33">
        <v>1800</v>
      </c>
      <c r="F14" s="33">
        <v>1800</v>
      </c>
      <c r="G14" s="33">
        <v>1800</v>
      </c>
      <c r="H14" s="33">
        <v>1800</v>
      </c>
      <c r="I14"/>
    </row>
    <row r="15" spans="1:9" ht="12.75">
      <c r="A15" s="3" t="s">
        <v>3</v>
      </c>
      <c r="B15" s="6">
        <v>5140620</v>
      </c>
      <c r="C15" s="26">
        <f aca="true" t="shared" si="0" ref="C15:H15">SUM(C12+C13+C14)</f>
        <v>5939650</v>
      </c>
      <c r="D15" s="26">
        <f t="shared" si="0"/>
        <v>5971900</v>
      </c>
      <c r="E15" s="26">
        <f t="shared" si="0"/>
        <v>6875160</v>
      </c>
      <c r="F15" s="26">
        <f t="shared" si="0"/>
        <v>6979570</v>
      </c>
      <c r="G15" s="26">
        <f t="shared" si="0"/>
        <v>8901950</v>
      </c>
      <c r="H15" s="26">
        <f t="shared" si="0"/>
        <v>11910190</v>
      </c>
      <c r="I15"/>
    </row>
    <row r="16" spans="1:9" ht="12.75">
      <c r="A16" s="4" t="s">
        <v>4</v>
      </c>
      <c r="B16" s="16">
        <v>328030</v>
      </c>
      <c r="C16" s="29">
        <v>248000</v>
      </c>
      <c r="D16" s="29">
        <v>134190</v>
      </c>
      <c r="E16" s="29">
        <v>128190</v>
      </c>
      <c r="F16" s="29">
        <v>124000</v>
      </c>
      <c r="G16" s="29">
        <v>236780</v>
      </c>
      <c r="H16" s="29">
        <v>118190</v>
      </c>
      <c r="I16"/>
    </row>
    <row r="17" spans="1:9" ht="12.75">
      <c r="A17" s="3" t="s">
        <v>5</v>
      </c>
      <c r="B17" s="6">
        <v>4812590</v>
      </c>
      <c r="C17" s="26">
        <f aca="true" t="shared" si="1" ref="C17:H17">SUM(C15-C16)</f>
        <v>5691650</v>
      </c>
      <c r="D17" s="26">
        <f t="shared" si="1"/>
        <v>5837710</v>
      </c>
      <c r="E17" s="26">
        <f>SUM(E15-E16)</f>
        <v>6746970</v>
      </c>
      <c r="F17" s="26">
        <f t="shared" si="1"/>
        <v>6855570</v>
      </c>
      <c r="G17" s="26">
        <f t="shared" si="1"/>
        <v>8665170</v>
      </c>
      <c r="H17" s="26">
        <f t="shared" si="1"/>
        <v>11792000</v>
      </c>
      <c r="I17"/>
    </row>
    <row r="18" spans="1:9" ht="9.75" customHeight="1">
      <c r="A18" s="3"/>
      <c r="B18" s="6"/>
      <c r="C18" s="26"/>
      <c r="D18" s="26"/>
      <c r="E18" s="26"/>
      <c r="F18" s="26"/>
      <c r="G18" s="26"/>
      <c r="H18" s="26"/>
      <c r="I18"/>
    </row>
    <row r="19" spans="1:9" ht="12.75">
      <c r="A19" s="3" t="s">
        <v>6</v>
      </c>
      <c r="B19" s="17">
        <v>13.303</v>
      </c>
      <c r="C19" s="30">
        <v>4.951</v>
      </c>
      <c r="D19" s="30">
        <v>4.951</v>
      </c>
      <c r="E19" s="30">
        <v>4.951</v>
      </c>
      <c r="F19" s="30">
        <v>4.951</v>
      </c>
      <c r="G19" s="30">
        <v>4.951</v>
      </c>
      <c r="H19" s="30">
        <v>4.951</v>
      </c>
      <c r="I19"/>
    </row>
    <row r="20" spans="1:9" ht="12.75">
      <c r="A20" s="3" t="s">
        <v>7</v>
      </c>
      <c r="B20" s="17">
        <v>7.507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/>
    </row>
    <row r="21" spans="1:8" s="9" customFormat="1" ht="12.75">
      <c r="A21" s="8" t="s">
        <v>8</v>
      </c>
      <c r="B21" s="5">
        <v>5.796</v>
      </c>
      <c r="C21" s="27">
        <f aca="true" t="shared" si="2" ref="C21:H21">SUM(C19+C20)</f>
        <v>4.951</v>
      </c>
      <c r="D21" s="27">
        <f t="shared" si="2"/>
        <v>4.951</v>
      </c>
      <c r="E21" s="27">
        <f t="shared" si="2"/>
        <v>4.951</v>
      </c>
      <c r="F21" s="27">
        <f t="shared" si="2"/>
        <v>4.951</v>
      </c>
      <c r="G21" s="27">
        <f t="shared" si="2"/>
        <v>4.951</v>
      </c>
      <c r="H21" s="27">
        <f t="shared" si="2"/>
        <v>4.951</v>
      </c>
    </row>
    <row r="22" spans="1:9" ht="9.75" customHeight="1">
      <c r="A22" s="3"/>
      <c r="B22" s="7"/>
      <c r="C22" s="31"/>
      <c r="D22" s="31"/>
      <c r="E22" s="31"/>
      <c r="F22" s="31"/>
      <c r="G22" s="31"/>
      <c r="H22" s="31"/>
      <c r="I22"/>
    </row>
    <row r="23" spans="1:9" ht="12.75">
      <c r="A23" s="3" t="s">
        <v>9</v>
      </c>
      <c r="B23" s="10">
        <f aca="true" t="shared" si="3" ref="B23:H23">B17*B21/1000</f>
        <v>27893.77164</v>
      </c>
      <c r="C23" s="32">
        <f t="shared" si="3"/>
        <v>28179.35915</v>
      </c>
      <c r="D23" s="32">
        <f t="shared" si="3"/>
        <v>28902.50221</v>
      </c>
      <c r="E23" s="32">
        <f t="shared" si="3"/>
        <v>33404.24847</v>
      </c>
      <c r="F23" s="32">
        <f t="shared" si="3"/>
        <v>33941.92707</v>
      </c>
      <c r="G23" s="32">
        <f t="shared" si="3"/>
        <v>42901.256669999995</v>
      </c>
      <c r="H23" s="32">
        <f t="shared" si="3"/>
        <v>58382.191999999995</v>
      </c>
      <c r="I23"/>
    </row>
    <row r="24" spans="1:9" ht="12.75">
      <c r="A24" s="3" t="s">
        <v>12</v>
      </c>
      <c r="B24" s="6">
        <v>-497</v>
      </c>
      <c r="C24" s="26">
        <v>1970</v>
      </c>
      <c r="D24" s="26">
        <f>(D23-C23)</f>
        <v>723.1430599999985</v>
      </c>
      <c r="E24" s="26">
        <f>(E23-D23)</f>
        <v>4501.74626</v>
      </c>
      <c r="F24" s="26">
        <f>(F23-E23)</f>
        <v>537.6785999999993</v>
      </c>
      <c r="G24" s="26">
        <f>(G23-F23)</f>
        <v>8959.329599999997</v>
      </c>
      <c r="H24" s="26">
        <f>(H23-G23)</f>
        <v>15480.93533</v>
      </c>
      <c r="I24"/>
    </row>
    <row r="25" spans="1:9" ht="12.75">
      <c r="A25" s="3" t="s">
        <v>13</v>
      </c>
      <c r="B25" s="21">
        <v>-0.0175</v>
      </c>
      <c r="C25" s="28">
        <v>0.0752</v>
      </c>
      <c r="D25" s="28">
        <f>SUM(D24/C23)</f>
        <v>0.025662154208357806</v>
      </c>
      <c r="E25" s="28">
        <f>SUM(E24/D23)</f>
        <v>0.1557562811444899</v>
      </c>
      <c r="F25" s="28">
        <f>SUM(F24/E23)</f>
        <v>0.01609611425573255</v>
      </c>
      <c r="G25" s="28">
        <f>SUM(G24/F23)</f>
        <v>0.2639605459502273</v>
      </c>
      <c r="H25" s="28">
        <f>SUM(H24/G23)</f>
        <v>0.3608503930101776</v>
      </c>
      <c r="I25"/>
    </row>
    <row r="28" ht="12.75">
      <c r="C28" s="35"/>
    </row>
  </sheetData>
  <sheetProtection/>
  <mergeCells count="3">
    <mergeCell ref="A8:H8"/>
    <mergeCell ref="A3:H6"/>
    <mergeCell ref="A2:H2"/>
  </mergeCells>
  <conditionalFormatting sqref="B14 B11:F13 B15:F25">
    <cfRule type="cellIs" priority="3" dxfId="0" operator="notEqual" stopIfTrue="1">
      <formula>0</formula>
    </cfRule>
  </conditionalFormatting>
  <conditionalFormatting sqref="G11:G13 G15:G25">
    <cfRule type="cellIs" priority="2" dxfId="0" operator="notEqual" stopIfTrue="1">
      <formula>0</formula>
    </cfRule>
  </conditionalFormatting>
  <conditionalFormatting sqref="H11:H13 H15:H25">
    <cfRule type="cellIs" priority="1" dxfId="0" operator="notEqual" stopIfTrue="1">
      <formula>0</formula>
    </cfRule>
  </conditionalFormatting>
  <printOptions horizontalCentered="1"/>
  <pageMargins left="0.45" right="0.25" top="0.28" bottom="0.47" header="0.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Joyce Brown</cp:lastModifiedBy>
  <cp:lastPrinted>2023-08-07T13:02:05Z</cp:lastPrinted>
  <dcterms:created xsi:type="dcterms:W3CDTF">2002-01-10T17:12:50Z</dcterms:created>
  <dcterms:modified xsi:type="dcterms:W3CDTF">2023-08-23T13:14:10Z</dcterms:modified>
  <cp:category/>
  <cp:version/>
  <cp:contentType/>
  <cp:contentStatus/>
</cp:coreProperties>
</file>